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7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<sst xmlns="http://schemas.openxmlformats.org/spreadsheetml/2006/main" count="18" uniqueCount="18">
  <si>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ﾌﾚｯﾄ間隔
(mm)</t>
  </si>
  <si>
    <t>ﾅｯﾄからの距離
(mm)</t>
  </si>
  <si>
    <t>ﾌﾞﾘｯｼﾞからの距離
(mm)</t>
  </si>
  <si>
    <t>ﾌﾚｯﾄNo</t>
  </si>
  <si>
    <t>ｽｹｰﾙ長</t>
  </si>
  <si>
    <t>mm</t>
  </si>
  <si>
    <t>参考：一般的なｽｹｰﾙ長</t>
  </si>
  <si>
    <r>
      <t>ﾛﾝｸﾞｽｹｰﾙ（</t>
    </r>
    <r>
      <rPr>
        <sz val="11"/>
        <color indexed="10"/>
        <rFont val="ＭＳ Ｐゴシック"/>
        <family val="3"/>
      </rPr>
      <t>ｽﾄﾗﾄ等</t>
    </r>
    <r>
      <rPr>
        <sz val="11"/>
        <color theme="1"/>
        <rFont val="Calibri"/>
        <family val="3"/>
      </rPr>
      <t>）：25+1/2ｲﾝﾁ＝25.5in×25.4mm/in=</t>
    </r>
    <r>
      <rPr>
        <sz val="11"/>
        <color indexed="10"/>
        <rFont val="ＭＳ Ｐゴシック"/>
        <family val="3"/>
      </rPr>
      <t>647.70mm</t>
    </r>
  </si>
  <si>
    <r>
      <t>ｷﾞﾌﾞｿﾝﾐﾃﾞｨｱﾑｽｹｰﾙ（</t>
    </r>
    <r>
      <rPr>
        <sz val="11"/>
        <color indexed="10"/>
        <rFont val="ＭＳ Ｐゴシック"/>
        <family val="3"/>
      </rPr>
      <t>ﾚｽﾎﾟｰﾙ等</t>
    </r>
    <r>
      <rPr>
        <sz val="11"/>
        <color theme="1"/>
        <rFont val="Calibri"/>
        <family val="3"/>
      </rPr>
      <t>）：24+9/16ｲﾝﾁ＝24.5625in×25.4mm/in＝</t>
    </r>
    <r>
      <rPr>
        <sz val="11"/>
        <color indexed="10"/>
        <rFont val="ＭＳ Ｐゴシック"/>
        <family val="3"/>
      </rPr>
      <t>623.888mm</t>
    </r>
  </si>
  <si>
    <r>
      <rPr>
        <sz val="11"/>
        <color indexed="10"/>
        <rFont val="ＭＳ Ｐゴシック"/>
        <family val="3"/>
      </rPr>
      <t>ﾎﾟｰﾙﾘｰﾄﾞｽﾐｽ</t>
    </r>
    <r>
      <rPr>
        <sz val="11"/>
        <color theme="1"/>
        <rFont val="Calibri"/>
        <family val="3"/>
      </rPr>
      <t>：25ｲﾝﾁ＝25in×25.4mm/in＝</t>
    </r>
    <r>
      <rPr>
        <sz val="11"/>
        <color indexed="10"/>
        <rFont val="ＭＳ Ｐゴシック"/>
        <family val="3"/>
      </rPr>
      <t>635.00mm</t>
    </r>
  </si>
  <si>
    <r>
      <t>ﾐﾃﾞｨｱﾑｽｹｰﾙ（</t>
    </r>
    <r>
      <rPr>
        <sz val="11"/>
        <color indexed="10"/>
        <rFont val="ＭＳ Ｐゴシック"/>
        <family val="3"/>
      </rPr>
      <t>ﾔﾏﾊSG等</t>
    </r>
    <r>
      <rPr>
        <sz val="11"/>
        <color theme="1"/>
        <rFont val="Calibri"/>
        <family val="3"/>
      </rPr>
      <t>）：24+3/4ｲﾝﾁ＝24.75in×25.4mm/in=</t>
    </r>
    <r>
      <rPr>
        <sz val="11"/>
        <color indexed="10"/>
        <rFont val="ＭＳ Ｐゴシック"/>
        <family val="3"/>
      </rPr>
      <t>628.65mm</t>
    </r>
  </si>
  <si>
    <r>
      <rPr>
        <sz val="11"/>
        <color indexed="10"/>
        <rFont val="ＭＳ Ｐゴシック"/>
        <family val="3"/>
      </rPr>
      <t>ｼｮｰﾄｽｹｰﾙ</t>
    </r>
    <r>
      <rPr>
        <sz val="11"/>
        <color theme="1"/>
        <rFont val="Calibri"/>
        <family val="3"/>
      </rPr>
      <t>（ｼﾞｬｶﾞｰ、ﾚｽﾍﾟ等）：24ｲﾝﾁ＝24in×25.4mm/in=</t>
    </r>
    <r>
      <rPr>
        <sz val="11"/>
        <color indexed="10"/>
        <rFont val="ＭＳ Ｐゴシック"/>
        <family val="3"/>
      </rPr>
      <t>609.60mm</t>
    </r>
  </si>
  <si>
    <t>↓ここに入力</t>
  </si>
  <si>
    <t>←12ﾌﾚｯﾄはｽｹｰﾙ長の中間になることに注目</t>
  </si>
  <si>
    <r>
      <rPr>
        <sz val="11"/>
        <rFont val="ＭＳ Ｐゴシック"/>
        <family val="3"/>
      </rPr>
      <t>参考：</t>
    </r>
    <r>
      <rPr>
        <b/>
        <sz val="11"/>
        <color indexed="10"/>
        <rFont val="ＭＳ Ｐゴシック"/>
        <family val="3"/>
      </rPr>
      <t>17.817</t>
    </r>
    <r>
      <rPr>
        <sz val="9"/>
        <color indexed="8"/>
        <rFont val="ＭＳ Ｐゴシック"/>
        <family val="3"/>
      </rPr>
      <t>152</t>
    </r>
    <r>
      <rPr>
        <sz val="11"/>
        <color theme="1"/>
        <rFont val="Calibri"/>
        <family val="3"/>
      </rPr>
      <t>のﾙｰﾙについて</t>
    </r>
  </si>
  <si>
    <t>nﾌﾚｯﾄの間隔＝（ｽｹｰﾙ長-ﾅｯﾄからn-1ﾌﾚｯﾄまでの距離）÷17.817</t>
  </si>
  <si>
    <t>（nは1、2、3・・・・・24）</t>
  </si>
  <si>
    <t>尚、実用的には17.817で十分ですが、精度を高めるため、本ｼｰﾄでは小数点以下6桁（17.817152）まで記載しています。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</si>
</sst>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000000000_ "/>
    <numFmt numFmtId="179" formatCode="0.000_);[Red]\(0.000\)"/>
    <numFmt numFmtId="180" formatCode="0.0000_);[Red]\(0.0000\)"/>
    <numFmt numFmtId="181" formatCode="0.0_);[Red]\(0.0\)"/>
    <numFmt numFmtId="182" formatCode="0.00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40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9" fontId="0" fillId="0" borderId="10" xfId="0" applyNumberForma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40" fillId="0" borderId="11" xfId="0" applyNumberFormat="1" applyFont="1" applyFill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31" fillId="0" borderId="14" xfId="0" applyNumberFormat="1" applyFont="1" applyBorder="1" applyAlignment="1">
      <alignment vertical="center"/>
    </xf>
    <xf numFmtId="179" fontId="31" fillId="0" borderId="15" xfId="0" applyNumberFormat="1" applyFont="1" applyBorder="1" applyAlignment="1">
      <alignment vertical="center"/>
    </xf>
    <xf numFmtId="0" fontId="4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.140625" style="0" customWidth="1"/>
    <col min="2" max="2" width="8.57421875" style="0" customWidth="1"/>
    <col min="3" max="3" width="11.8515625" style="0" customWidth="1"/>
    <col min="4" max="4" width="12.00390625" style="0" customWidth="1"/>
    <col min="5" max="5" width="11.8515625" style="0" customWidth="1"/>
  </cols>
  <sheetData>
    <row r="1" ht="14.25" thickBot="1">
      <c r="C1" s="11" t="s">
        <v>12</v>
      </c>
    </row>
    <row r="2" spans="2:4" ht="15.75" thickBot="1" thickTop="1">
      <c r="B2" s="10" t="s">
        <v>4</v>
      </c>
      <c r="C2" s="9">
        <v>647.7</v>
      </c>
      <c r="D2" t="s">
        <v>5</v>
      </c>
    </row>
    <row r="3" spans="2:3" ht="15" thickTop="1">
      <c r="B3" s="1"/>
      <c r="C3" s="2"/>
    </row>
    <row r="4" ht="13.5">
      <c r="B4" t="s">
        <v>6</v>
      </c>
    </row>
    <row r="5" ht="13.5">
      <c r="B5" t="s">
        <v>7</v>
      </c>
    </row>
    <row r="6" ht="13.5">
      <c r="B6" t="s">
        <v>10</v>
      </c>
    </row>
    <row r="7" ht="13.5">
      <c r="B7" s="8" t="s">
        <v>11</v>
      </c>
    </row>
    <row r="8" ht="13.5">
      <c r="B8" t="s">
        <v>8</v>
      </c>
    </row>
    <row r="9" ht="13.5">
      <c r="B9" s="8" t="s">
        <v>9</v>
      </c>
    </row>
    <row r="10" spans="2:3" ht="14.25">
      <c r="B10" s="1"/>
      <c r="C10" s="2"/>
    </row>
    <row r="11" spans="2:5" ht="25.5" customHeight="1">
      <c r="B11" s="3" t="s">
        <v>3</v>
      </c>
      <c r="C11" s="4" t="s">
        <v>0</v>
      </c>
      <c r="D11" s="4" t="s">
        <v>1</v>
      </c>
      <c r="E11" s="5" t="s">
        <v>2</v>
      </c>
    </row>
    <row r="12" spans="2:5" ht="5.25" customHeight="1">
      <c r="B12" s="3"/>
      <c r="C12" s="4"/>
      <c r="D12" s="4"/>
      <c r="E12" s="5"/>
    </row>
    <row r="13" spans="2:5" ht="13.5">
      <c r="B13" s="3">
        <v>1</v>
      </c>
      <c r="C13" s="6">
        <f>($C$2-D12)/17.817152</f>
        <v>36.35261123663311</v>
      </c>
      <c r="D13" s="6">
        <f>SUM($C$13:C13)</f>
        <v>36.35261123663311</v>
      </c>
      <c r="E13" s="6">
        <f aca="true" t="shared" si="0" ref="E13:E36">$C$2-D13</f>
        <v>611.3473887633669</v>
      </c>
    </row>
    <row r="14" spans="2:5" ht="13.5">
      <c r="B14" s="3">
        <v>2</v>
      </c>
      <c r="C14" s="6">
        <f aca="true" t="shared" si="1" ref="C14:C36">($C$2-D13)/17.817152</f>
        <v>34.31229574532265</v>
      </c>
      <c r="D14" s="6">
        <f>SUM($C$13:C14)</f>
        <v>70.66490698195577</v>
      </c>
      <c r="E14" s="6">
        <f t="shared" si="0"/>
        <v>577.0350930180443</v>
      </c>
    </row>
    <row r="15" spans="2:5" ht="13.5">
      <c r="B15" s="3">
        <v>3</v>
      </c>
      <c r="C15" s="6">
        <f t="shared" si="1"/>
        <v>32.3864943745243</v>
      </c>
      <c r="D15" s="6">
        <f>SUM($C$13:C15)</f>
        <v>103.05140135648006</v>
      </c>
      <c r="E15" s="6">
        <f t="shared" si="0"/>
        <v>544.64859864352</v>
      </c>
    </row>
    <row r="16" spans="2:5" ht="13.5">
      <c r="B16" s="3">
        <v>4</v>
      </c>
      <c r="C16" s="6">
        <f t="shared" si="1"/>
        <v>30.56877993988714</v>
      </c>
      <c r="D16" s="6">
        <f>SUM($C$13:C16)</f>
        <v>133.6201812963672</v>
      </c>
      <c r="E16" s="6">
        <f t="shared" si="0"/>
        <v>514.0798187036328</v>
      </c>
    </row>
    <row r="17" spans="2:5" ht="13.5">
      <c r="B17" s="3">
        <v>5</v>
      </c>
      <c r="C17" s="6">
        <f t="shared" si="1"/>
        <v>28.853085987234817</v>
      </c>
      <c r="D17" s="6">
        <f>SUM($C$13:C17)</f>
        <v>162.473267283602</v>
      </c>
      <c r="E17" s="6">
        <f t="shared" si="0"/>
        <v>485.22673271639803</v>
      </c>
    </row>
    <row r="18" spans="2:5" ht="13.5">
      <c r="B18" s="3">
        <v>6</v>
      </c>
      <c r="C18" s="6">
        <f t="shared" si="1"/>
        <v>27.233686546334567</v>
      </c>
      <c r="D18" s="6">
        <f>SUM($C$13:C18)</f>
        <v>189.7069538299366</v>
      </c>
      <c r="E18" s="6">
        <f t="shared" si="0"/>
        <v>457.99304617006345</v>
      </c>
    </row>
    <row r="19" spans="2:5" ht="13.5">
      <c r="B19" s="3">
        <v>7</v>
      </c>
      <c r="C19" s="6">
        <f t="shared" si="1"/>
        <v>25.705177020999958</v>
      </c>
      <c r="D19" s="6">
        <f>SUM($C$13:C19)</f>
        <v>215.41213085093656</v>
      </c>
      <c r="E19" s="6">
        <f t="shared" si="0"/>
        <v>432.28786914906345</v>
      </c>
    </row>
    <row r="20" spans="2:5" ht="13.5">
      <c r="B20" s="3">
        <v>8</v>
      </c>
      <c r="C20" s="6">
        <f t="shared" si="1"/>
        <v>24.262456151749923</v>
      </c>
      <c r="D20" s="6">
        <f>SUM($C$13:C20)</f>
        <v>239.67458700268648</v>
      </c>
      <c r="E20" s="6">
        <f t="shared" si="0"/>
        <v>408.02541299731354</v>
      </c>
    </row>
    <row r="21" spans="2:5" ht="13.5">
      <c r="B21" s="3">
        <v>9</v>
      </c>
      <c r="C21" s="6">
        <f t="shared" si="1"/>
        <v>22.900708990826004</v>
      </c>
      <c r="D21" s="6">
        <f>SUM($C$13:C21)</f>
        <v>262.5752959935125</v>
      </c>
      <c r="E21" s="6">
        <f t="shared" si="0"/>
        <v>385.12470400648755</v>
      </c>
    </row>
    <row r="22" spans="2:5" ht="13.5">
      <c r="B22" s="3">
        <v>10</v>
      </c>
      <c r="C22" s="6">
        <f t="shared" si="1"/>
        <v>21.615390832748552</v>
      </c>
      <c r="D22" s="6">
        <f>SUM($C$13:C22)</f>
        <v>284.19068682626107</v>
      </c>
      <c r="E22" s="6">
        <f t="shared" si="0"/>
        <v>363.509313173739</v>
      </c>
    </row>
    <row r="23" spans="2:5" ht="14.25" thickBot="1">
      <c r="B23" s="3">
        <v>11</v>
      </c>
      <c r="C23" s="6">
        <f t="shared" si="1"/>
        <v>20.402212046781607</v>
      </c>
      <c r="D23" s="12">
        <f>SUM($C$13:C23)</f>
        <v>304.59289887304266</v>
      </c>
      <c r="E23" s="12">
        <f t="shared" si="0"/>
        <v>343.1071011269574</v>
      </c>
    </row>
    <row r="24" spans="2:6" ht="15" thickBot="1" thickTop="1">
      <c r="B24" s="7">
        <v>12</v>
      </c>
      <c r="C24" s="6">
        <f t="shared" si="1"/>
        <v>19.257123760686184</v>
      </c>
      <c r="D24" s="14">
        <f>SUM($C$13:C24)</f>
        <v>323.8500226337288</v>
      </c>
      <c r="E24" s="15">
        <f t="shared" si="0"/>
        <v>323.8499773662712</v>
      </c>
      <c r="F24" t="s">
        <v>13</v>
      </c>
    </row>
    <row r="25" spans="2:5" ht="14.25" thickTop="1">
      <c r="B25" s="3">
        <v>13</v>
      </c>
      <c r="C25" s="6">
        <f t="shared" si="1"/>
        <v>18.176304347982843</v>
      </c>
      <c r="D25" s="13">
        <f>SUM($C$13:C25)</f>
        <v>342.0263269817117</v>
      </c>
      <c r="E25" s="13">
        <f t="shared" si="0"/>
        <v>305.67367301828835</v>
      </c>
    </row>
    <row r="26" spans="2:5" ht="13.5">
      <c r="B26" s="3">
        <v>14</v>
      </c>
      <c r="C26" s="6">
        <f t="shared" si="1"/>
        <v>17.156146673625972</v>
      </c>
      <c r="D26" s="6">
        <f>SUM($C$13:C26)</f>
        <v>359.1824736553377</v>
      </c>
      <c r="E26" s="6">
        <f t="shared" si="0"/>
        <v>288.5175263446624</v>
      </c>
    </row>
    <row r="27" spans="2:5" ht="13.5">
      <c r="B27" s="3">
        <v>15</v>
      </c>
      <c r="C27" s="6">
        <f t="shared" si="1"/>
        <v>16.193246055523485</v>
      </c>
      <c r="D27" s="6">
        <f>SUM($C$13:C27)</f>
        <v>375.3757197108612</v>
      </c>
      <c r="E27" s="6">
        <f t="shared" si="0"/>
        <v>272.32428028913887</v>
      </c>
    </row>
    <row r="28" spans="2:5" ht="13.5">
      <c r="B28" s="3">
        <v>16</v>
      </c>
      <c r="C28" s="6">
        <f t="shared" si="1"/>
        <v>15.284388901724522</v>
      </c>
      <c r="D28" s="6">
        <f>SUM($C$13:C28)</f>
        <v>390.6601086125857</v>
      </c>
      <c r="E28" s="6">
        <f t="shared" si="0"/>
        <v>257.03989138741434</v>
      </c>
    </row>
    <row r="29" spans="2:5" ht="13.5">
      <c r="B29" s="3">
        <v>17</v>
      </c>
      <c r="C29" s="6">
        <f t="shared" si="1"/>
        <v>14.426541985352896</v>
      </c>
      <c r="D29" s="6">
        <f>SUM($C$13:C29)</f>
        <v>405.0866505979386</v>
      </c>
      <c r="E29" s="6">
        <f t="shared" si="0"/>
        <v>242.61334940206143</v>
      </c>
    </row>
    <row r="30" spans="2:5" ht="13.5">
      <c r="B30" s="3">
        <v>18</v>
      </c>
      <c r="C30" s="6">
        <f t="shared" si="1"/>
        <v>13.616842321492314</v>
      </c>
      <c r="D30" s="6">
        <f>SUM($C$13:C30)</f>
        <v>418.7034929194309</v>
      </c>
      <c r="E30" s="6">
        <f t="shared" si="0"/>
        <v>228.99650708056913</v>
      </c>
    </row>
    <row r="31" spans="2:5" ht="13.5">
      <c r="B31" s="3">
        <v>19</v>
      </c>
      <c r="C31" s="6">
        <f t="shared" si="1"/>
        <v>12.852587612238429</v>
      </c>
      <c r="D31" s="6">
        <f>SUM($C$13:C31)</f>
        <v>431.55608053166935</v>
      </c>
      <c r="E31" s="6">
        <f t="shared" si="0"/>
        <v>216.1439194683307</v>
      </c>
    </row>
    <row r="32" spans="2:5" ht="13.5">
      <c r="B32" s="3">
        <v>20</v>
      </c>
      <c r="C32" s="6">
        <f t="shared" si="1"/>
        <v>12.131227228028964</v>
      </c>
      <c r="D32" s="6">
        <f>SUM($C$13:C32)</f>
        <v>443.68730775969834</v>
      </c>
      <c r="E32" s="6">
        <f t="shared" si="0"/>
        <v>204.0126922403017</v>
      </c>
    </row>
    <row r="33" spans="2:5" ht="13.5">
      <c r="B33" s="3">
        <v>21</v>
      </c>
      <c r="C33" s="6">
        <f t="shared" si="1"/>
        <v>11.450353695152947</v>
      </c>
      <c r="D33" s="6">
        <f>SUM($C$13:C33)</f>
        <v>455.1376614548513</v>
      </c>
      <c r="E33" s="6">
        <f t="shared" si="0"/>
        <v>192.56233854514875</v>
      </c>
    </row>
    <row r="34" spans="2:5" ht="13.5">
      <c r="B34" s="3">
        <v>22</v>
      </c>
      <c r="C34" s="6">
        <f t="shared" si="1"/>
        <v>10.80769466102937</v>
      </c>
      <c r="D34" s="6">
        <f>SUM($C$13:C34)</f>
        <v>465.94535611588066</v>
      </c>
      <c r="E34" s="6">
        <f t="shared" si="0"/>
        <v>181.7546438841194</v>
      </c>
    </row>
    <row r="35" spans="2:5" ht="13.5">
      <c r="B35" s="3">
        <v>23</v>
      </c>
      <c r="C35" s="6">
        <f t="shared" si="1"/>
        <v>10.201105310440152</v>
      </c>
      <c r="D35" s="6">
        <f>SUM($C$13:C35)</f>
        <v>476.1464614263208</v>
      </c>
      <c r="E35" s="6">
        <f t="shared" si="0"/>
        <v>171.55353857367925</v>
      </c>
    </row>
    <row r="36" spans="2:5" ht="13.5">
      <c r="B36" s="3">
        <v>24</v>
      </c>
      <c r="C36" s="6">
        <f t="shared" si="1"/>
        <v>9.628561207407293</v>
      </c>
      <c r="D36" s="6">
        <f>SUM($C$13:C36)</f>
        <v>485.7750226337281</v>
      </c>
      <c r="E36" s="6">
        <f t="shared" si="0"/>
        <v>161.92497736627195</v>
      </c>
    </row>
    <row r="38" ht="13.5">
      <c r="B38" t="s">
        <v>14</v>
      </c>
    </row>
    <row r="39" ht="13.5">
      <c r="B39" t="s">
        <v>15</v>
      </c>
    </row>
    <row r="40" ht="13.5">
      <c r="B40" t="s">
        <v>16</v>
      </c>
    </row>
    <row r="41" ht="13.5">
      <c r="B41" s="16" t="s">
        <v>17</v>
      </c>
    </row>
  </sheetData>
  <sheetProtection/>
  <printOptions/>
  <pageMargins left="0.61" right="0.53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daito</dc:creator>
  <cp:keywords/>
  <dc:description/>
  <cp:lastModifiedBy>daito</cp:lastModifiedBy>
  <cp:lastPrinted>2009-03-22T12:21:15Z</cp:lastPrinted>
  <dcterms:created xsi:type="dcterms:W3CDTF">2009-03-22T03:28:40Z</dcterms:created>
  <dcterms:modified xsi:type="dcterms:W3CDTF">2009-03-22T12:22:47Z</dcterms:modified>
  <cp:category/>
  <cp:version/>
  <cp:contentType/>
  <cp:contentStatus/>
</cp:coreProperties>
</file>